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nde.bokor\Documents\BOKOR TÜNDE\Bokor Tünde\WS 2015\"/>
    </mc:Choice>
  </mc:AlternateContent>
  <bookViews>
    <workbookView xWindow="0" yWindow="0" windowWidth="20490" windowHeight="8445"/>
  </bookViews>
  <sheets>
    <sheet name="Gesamt WochenstundenplanWS13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A13" i="2" l="1"/>
  <c r="A12" i="2"/>
  <c r="A11" i="2"/>
  <c r="A10" i="2"/>
  <c r="A9" i="2"/>
  <c r="A8" i="2"/>
  <c r="A7" i="2"/>
  <c r="A6" i="2"/>
  <c r="A5" i="2"/>
  <c r="A4" i="2"/>
  <c r="A3" i="2"/>
  <c r="A2" i="2"/>
  <c r="A1" i="2"/>
  <c r="A14" i="2" s="1"/>
  <c r="B15" i="2" l="1"/>
  <c r="B14" i="2"/>
</calcChain>
</file>

<file path=xl/sharedStrings.xml><?xml version="1.0" encoding="utf-8"?>
<sst xmlns="http://schemas.openxmlformats.org/spreadsheetml/2006/main" count="68" uniqueCount="53">
  <si>
    <t>8,00-9,30</t>
  </si>
  <si>
    <t>9,50-11,20</t>
  </si>
  <si>
    <t>11,40-13,10</t>
  </si>
  <si>
    <t>13,40-15,10</t>
  </si>
  <si>
    <t>15,30-17,00</t>
  </si>
  <si>
    <t>17,20-18,50</t>
  </si>
  <si>
    <t>19,10-20,40</t>
  </si>
  <si>
    <t>Lehreinheiten</t>
  </si>
  <si>
    <t>Montag</t>
  </si>
  <si>
    <t>Dienstag</t>
  </si>
  <si>
    <t>Mittwoch</t>
  </si>
  <si>
    <t>Donnerstag</t>
  </si>
  <si>
    <t>Freitag</t>
  </si>
  <si>
    <t>kétoldalasan</t>
  </si>
  <si>
    <t xml:space="preserve"> és egy lapon két oldallal</t>
  </si>
  <si>
    <t>1.</t>
  </si>
  <si>
    <t>2.</t>
  </si>
  <si>
    <t>3.</t>
  </si>
  <si>
    <t>4.</t>
  </si>
  <si>
    <t>5.</t>
  </si>
  <si>
    <t>6.</t>
  </si>
  <si>
    <t>7.</t>
  </si>
  <si>
    <t>Blockveranstaltungen</t>
  </si>
  <si>
    <t>Dozenten aus Passau</t>
  </si>
  <si>
    <t xml:space="preserve">Lieferketten Management VL 2VL60NAV06M </t>
  </si>
  <si>
    <t>MAFO-Sem 2DS91NBK02B E-399</t>
  </si>
  <si>
    <t>MAFO-VL 2DS91NBK02B  E-399</t>
  </si>
  <si>
    <t>Investition und Finanzierung</t>
  </si>
  <si>
    <t>Prof.Dr. Jochen Wilhelm</t>
  </si>
  <si>
    <t>Entscheidungstheorie</t>
  </si>
  <si>
    <t>Prof.Dr. Robert Obermeier</t>
  </si>
  <si>
    <t>ABWL</t>
  </si>
  <si>
    <t>Dr. Harald Kinateder</t>
  </si>
  <si>
    <t>Doppelstunde täglich</t>
  </si>
  <si>
    <t xml:space="preserve">Steuerlehre </t>
  </si>
  <si>
    <t>MAFO</t>
  </si>
  <si>
    <t>Frau Nicole Heß</t>
  </si>
  <si>
    <t>n</t>
  </si>
  <si>
    <t xml:space="preserve"> Stundenplan WS 2015</t>
  </si>
  <si>
    <t xml:space="preserve">Strategisches Denken  2KG23NAV02M   </t>
  </si>
  <si>
    <t>Investition und Finanzierung  VL C-415</t>
  </si>
  <si>
    <t>Investition und Finanzierung  Übung  C-415</t>
  </si>
  <si>
    <t>ABWL-VL                             2VL60NBK09B C-VIII</t>
  </si>
  <si>
    <t>ABWL-Seminar                           2VL60NBK09B  C-VIII</t>
  </si>
  <si>
    <t>Verhalten in Organisation und Personal VL  2VE81NAK06B E-2.236</t>
  </si>
  <si>
    <t>Verhalten in Organisation und Personal VL  2VE81NAK06B E-3.330</t>
  </si>
  <si>
    <t xml:space="preserve">BENTSCH - SEM                                  2DS91NAK03B </t>
  </si>
  <si>
    <t xml:space="preserve">BENTSCH - SEM                                  2DS91NAK03B  </t>
  </si>
  <si>
    <t>Kalenderwoche</t>
  </si>
  <si>
    <t>Raum</t>
  </si>
  <si>
    <t xml:space="preserve">Strategisches Denken  2KG23NAV02M  </t>
  </si>
  <si>
    <t>41. KW  5.-9.10.2015</t>
  </si>
  <si>
    <t>49.KW. 30.11.-04.12.2015 (vorgesehen)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</si>
</sst>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 tint="0.24997711111789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1" tint="0.249977111117893"/>
      </left>
      <right style="medium">
        <color theme="1" tint="0.249977111117893"/>
      </right>
      <top style="medium">
        <color indexed="64"/>
      </top>
      <bottom/>
      <diagonal/>
    </border>
    <border>
      <left style="medium">
        <color indexed="64"/>
      </left>
      <right style="medium">
        <color theme="1" tint="0.24997711111789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 tint="0.249977111117893"/>
      </right>
      <top style="medium">
        <color indexed="64"/>
      </top>
      <bottom style="thin">
        <color theme="1" tint="0.24997711111789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medium">
        <color indexed="64"/>
      </left>
      <right style="medium">
        <color theme="1" tint="0.249977111117893"/>
      </right>
      <top style="thin">
        <color theme="1" tint="0.249977111117893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1" tint="0.249977111117893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theme="1" tint="0.249977111117893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3" xfId="0" applyBorder="1"/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0" fillId="0" borderId="9" xfId="0" applyBorder="1"/>
    <xf numFmtId="0" fontId="0" fillId="0" borderId="16" xfId="0" applyBorder="1"/>
    <xf numFmtId="0" fontId="1" fillId="0" borderId="17" xfId="0" applyFont="1" applyBorder="1"/>
    <xf numFmtId="0" fontId="0" fillId="0" borderId="4" xfId="0" applyBorder="1"/>
    <xf numFmtId="0" fontId="0" fillId="0" borderId="14" xfId="0" applyBorder="1"/>
    <xf numFmtId="0" fontId="1" fillId="0" borderId="22" xfId="0" applyFont="1" applyBorder="1"/>
    <xf numFmtId="0" fontId="0" fillId="3" borderId="1" xfId="0" applyFill="1" applyBorder="1" applyAlignment="1">
      <alignment wrapText="1"/>
    </xf>
    <xf numFmtId="0" fontId="0" fillId="0" borderId="28" xfId="0" applyBorder="1"/>
    <xf numFmtId="0" fontId="1" fillId="0" borderId="16" xfId="0" applyFont="1" applyBorder="1"/>
    <xf numFmtId="0" fontId="1" fillId="2" borderId="28" xfId="0" applyFont="1" applyFill="1" applyBorder="1" applyAlignment="1">
      <alignment wrapText="1"/>
    </xf>
    <xf numFmtId="0" fontId="0" fillId="5" borderId="33" xfId="0" applyFill="1" applyBorder="1"/>
    <xf numFmtId="0" fontId="1" fillId="5" borderId="6" xfId="0" applyFont="1" applyFill="1" applyBorder="1"/>
    <xf numFmtId="0" fontId="3" fillId="5" borderId="35" xfId="0" applyFont="1" applyFill="1" applyBorder="1"/>
    <xf numFmtId="0" fontId="0" fillId="0" borderId="36" xfId="0" applyBorder="1"/>
    <xf numFmtId="0" fontId="0" fillId="0" borderId="37" xfId="0" applyBorder="1"/>
    <xf numFmtId="0" fontId="0" fillId="0" borderId="30" xfId="0" applyBorder="1"/>
    <xf numFmtId="0" fontId="0" fillId="0" borderId="29" xfId="0" applyBorder="1"/>
    <xf numFmtId="0" fontId="1" fillId="2" borderId="34" xfId="0" applyFont="1" applyFill="1" applyBorder="1" applyAlignment="1">
      <alignment wrapText="1"/>
    </xf>
    <xf numFmtId="0" fontId="0" fillId="5" borderId="22" xfId="0" applyFill="1" applyBorder="1"/>
    <xf numFmtId="0" fontId="3" fillId="5" borderId="38" xfId="0" applyFont="1" applyFill="1" applyBorder="1"/>
    <xf numFmtId="0" fontId="3" fillId="5" borderId="39" xfId="0" applyFont="1" applyFill="1" applyBorder="1"/>
    <xf numFmtId="0" fontId="1" fillId="4" borderId="2" xfId="0" applyFont="1" applyFill="1" applyBorder="1" applyAlignment="1">
      <alignment wrapText="1"/>
    </xf>
    <xf numFmtId="0" fontId="1" fillId="5" borderId="22" xfId="0" applyFont="1" applyFill="1" applyBorder="1"/>
    <xf numFmtId="0" fontId="3" fillId="5" borderId="41" xfId="0" applyFont="1" applyFill="1" applyBorder="1"/>
    <xf numFmtId="0" fontId="1" fillId="5" borderId="13" xfId="0" applyFont="1" applyFill="1" applyBorder="1"/>
    <xf numFmtId="0" fontId="0" fillId="0" borderId="1" xfId="0" applyBorder="1" applyAlignment="1">
      <alignment wrapText="1"/>
    </xf>
    <xf numFmtId="0" fontId="4" fillId="0" borderId="1" xfId="0" applyFont="1" applyBorder="1"/>
    <xf numFmtId="0" fontId="3" fillId="0" borderId="39" xfId="0" applyFont="1" applyFill="1" applyBorder="1"/>
    <xf numFmtId="0" fontId="0" fillId="0" borderId="40" xfId="0" applyFill="1" applyBorder="1"/>
    <xf numFmtId="0" fontId="1" fillId="0" borderId="18" xfId="0" applyFont="1" applyFill="1" applyBorder="1"/>
    <xf numFmtId="0" fontId="0" fillId="0" borderId="12" xfId="0" applyFill="1" applyBorder="1" applyAlignment="1">
      <alignment wrapText="1"/>
    </xf>
    <xf numFmtId="0" fontId="0" fillId="0" borderId="5" xfId="0" applyFill="1" applyBorder="1"/>
    <xf numFmtId="0" fontId="0" fillId="0" borderId="19" xfId="0" applyFill="1" applyBorder="1" applyAlignment="1">
      <alignment wrapText="1"/>
    </xf>
    <xf numFmtId="0" fontId="0" fillId="0" borderId="10" xfId="0" applyFill="1" applyBorder="1"/>
    <xf numFmtId="0" fontId="1" fillId="0" borderId="6" xfId="0" applyFont="1" applyFill="1" applyBorder="1"/>
    <xf numFmtId="0" fontId="0" fillId="0" borderId="3" xfId="0" applyFill="1" applyBorder="1"/>
    <xf numFmtId="0" fontId="0" fillId="0" borderId="1" xfId="0" applyFill="1" applyBorder="1"/>
    <xf numFmtId="0" fontId="0" fillId="0" borderId="15" xfId="0" applyFill="1" applyBorder="1"/>
    <xf numFmtId="0" fontId="1" fillId="0" borderId="2" xfId="0" applyFont="1" applyFill="1" applyBorder="1"/>
    <xf numFmtId="0" fontId="0" fillId="0" borderId="11" xfId="0" applyFill="1" applyBorder="1"/>
    <xf numFmtId="0" fontId="0" fillId="0" borderId="25" xfId="0" applyFill="1" applyBorder="1"/>
    <xf numFmtId="0" fontId="0" fillId="0" borderId="34" xfId="0" applyFill="1" applyBorder="1"/>
    <xf numFmtId="0" fontId="0" fillId="0" borderId="12" xfId="0" applyFill="1" applyBorder="1"/>
    <xf numFmtId="0" fontId="1" fillId="0" borderId="21" xfId="0" applyFont="1" applyFill="1" applyBorder="1"/>
    <xf numFmtId="0" fontId="0" fillId="0" borderId="26" xfId="0" applyFill="1" applyBorder="1" applyAlignment="1">
      <alignment wrapText="1"/>
    </xf>
    <xf numFmtId="0" fontId="1" fillId="0" borderId="30" xfId="0" applyFont="1" applyFill="1" applyBorder="1"/>
    <xf numFmtId="0" fontId="3" fillId="0" borderId="27" xfId="0" applyFont="1" applyFill="1" applyBorder="1"/>
    <xf numFmtId="0" fontId="1" fillId="0" borderId="27" xfId="0" applyFont="1" applyFill="1" applyBorder="1"/>
    <xf numFmtId="0" fontId="1" fillId="0" borderId="20" xfId="0" applyFont="1" applyFill="1" applyBorder="1" applyAlignment="1">
      <alignment wrapText="1"/>
    </xf>
    <xf numFmtId="0" fontId="1" fillId="0" borderId="19" xfId="0" applyFont="1" applyFill="1" applyBorder="1" applyAlignment="1">
      <alignment wrapText="1"/>
    </xf>
    <xf numFmtId="0" fontId="1" fillId="0" borderId="13" xfId="0" applyFont="1" applyFill="1" applyBorder="1"/>
    <xf numFmtId="0" fontId="0" fillId="0" borderId="23" xfId="0" applyFill="1" applyBorder="1"/>
    <xf numFmtId="0" fontId="1" fillId="4" borderId="11" xfId="0" applyFont="1" applyFill="1" applyBorder="1" applyAlignment="1">
      <alignment wrapText="1"/>
    </xf>
    <xf numFmtId="0" fontId="1" fillId="6" borderId="12" xfId="0" applyFont="1" applyFill="1" applyBorder="1" applyAlignment="1">
      <alignment wrapText="1"/>
    </xf>
    <xf numFmtId="0" fontId="1" fillId="9" borderId="15" xfId="0" applyFont="1" applyFill="1" applyBorder="1" applyAlignment="1">
      <alignment wrapText="1"/>
    </xf>
    <xf numFmtId="0" fontId="1" fillId="9" borderId="29" xfId="0" applyFont="1" applyFill="1" applyBorder="1" applyAlignment="1">
      <alignment wrapText="1"/>
    </xf>
    <xf numFmtId="0" fontId="1" fillId="7" borderId="32" xfId="0" applyFont="1" applyFill="1" applyBorder="1" applyAlignment="1">
      <alignment wrapText="1"/>
    </xf>
    <xf numFmtId="0" fontId="1" fillId="7" borderId="24" xfId="0" applyFont="1" applyFill="1" applyBorder="1" applyAlignment="1">
      <alignment wrapText="1"/>
    </xf>
    <xf numFmtId="0" fontId="1" fillId="8" borderId="25" xfId="0" applyFont="1" applyFill="1" applyBorder="1" applyAlignment="1">
      <alignment wrapText="1"/>
    </xf>
    <xf numFmtId="0" fontId="1" fillId="8" borderId="23" xfId="0" applyFont="1" applyFill="1" applyBorder="1" applyAlignment="1">
      <alignment wrapText="1"/>
    </xf>
    <xf numFmtId="0" fontId="1" fillId="10" borderId="19" xfId="0" applyFont="1" applyFill="1" applyBorder="1" applyAlignment="1">
      <alignment wrapText="1"/>
    </xf>
    <xf numFmtId="0" fontId="0" fillId="0" borderId="7" xfId="0" applyBorder="1"/>
    <xf numFmtId="0" fontId="0" fillId="0" borderId="8" xfId="0" applyBorder="1"/>
    <xf numFmtId="0" fontId="1" fillId="0" borderId="42" xfId="0" applyFont="1" applyBorder="1"/>
    <xf numFmtId="0" fontId="0" fillId="0" borderId="25" xfId="0" applyBorder="1"/>
    <xf numFmtId="0" fontId="1" fillId="0" borderId="25" xfId="0" applyFont="1" applyBorder="1"/>
    <xf numFmtId="0" fontId="0" fillId="0" borderId="43" xfId="0" applyBorder="1"/>
    <xf numFmtId="0" fontId="1" fillId="0" borderId="31" xfId="0" applyFont="1" applyBorder="1" applyAlignment="1">
      <alignment wrapText="1"/>
    </xf>
    <xf numFmtId="0" fontId="0" fillId="0" borderId="44" xfId="0" applyBorder="1"/>
    <xf numFmtId="0" fontId="0" fillId="0" borderId="23" xfId="0" applyBorder="1"/>
    <xf numFmtId="0" fontId="4" fillId="0" borderId="23" xfId="0" applyFont="1" applyBorder="1"/>
    <xf numFmtId="0" fontId="0" fillId="0" borderId="46" xfId="0" applyBorder="1"/>
    <xf numFmtId="0" fontId="1" fillId="0" borderId="31" xfId="0" applyFont="1" applyBorder="1"/>
    <xf numFmtId="0" fontId="1" fillId="0" borderId="45" xfId="0" applyFont="1" applyBorder="1"/>
    <xf numFmtId="0" fontId="0" fillId="0" borderId="18" xfId="0" applyBorder="1"/>
    <xf numFmtId="0" fontId="0" fillId="0" borderId="19" xfId="0" applyBorder="1"/>
    <xf numFmtId="0" fontId="0" fillId="0" borderId="47" xfId="0" applyBorder="1"/>
    <xf numFmtId="0" fontId="1" fillId="0" borderId="4" xfId="0" applyFont="1" applyBorder="1"/>
    <xf numFmtId="0" fontId="0" fillId="3" borderId="4" xfId="0" applyFill="1" applyBorder="1" applyAlignment="1">
      <alignment wrapText="1"/>
    </xf>
    <xf numFmtId="0" fontId="1" fillId="5" borderId="48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5" borderId="49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1" fillId="5" borderId="29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3" fillId="5" borderId="27" xfId="0" applyFont="1" applyFill="1" applyBorder="1"/>
    <xf numFmtId="0" fontId="1" fillId="0" borderId="50" xfId="0" applyFont="1" applyFill="1" applyBorder="1"/>
    <xf numFmtId="0" fontId="1" fillId="6" borderId="5" xfId="0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1" fillId="0" borderId="51" xfId="0" applyFont="1" applyFill="1" applyBorder="1" applyAlignment="1">
      <alignment wrapText="1"/>
    </xf>
    <xf numFmtId="0" fontId="0" fillId="0" borderId="52" xfId="0" applyFill="1" applyBorder="1"/>
    <xf numFmtId="0" fontId="2" fillId="0" borderId="19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I18" sqref="I18"/>
    </sheetView>
  </sheetViews>
  <sheetFormatPr defaultRowHeight="15" x14ac:dyDescent="0.25"/>
  <cols>
    <col min="1" max="1" width="9.140625" style="1"/>
    <col min="2" max="2" width="0.140625" style="1" customWidth="1"/>
    <col min="3" max="6" width="9.140625" style="1" hidden="1" customWidth="1"/>
    <col min="7" max="7" width="15.42578125" style="5" customWidth="1"/>
    <col min="8" max="8" width="17.42578125" style="1" customWidth="1"/>
    <col min="9" max="9" width="24.85546875" style="1" bestFit="1" customWidth="1"/>
    <col min="10" max="10" width="19.7109375" style="1" customWidth="1"/>
    <col min="11" max="11" width="13.28515625" style="1" bestFit="1" customWidth="1"/>
    <col min="12" max="12" width="20.140625" style="1" bestFit="1" customWidth="1"/>
    <col min="13" max="13" width="10.85546875" style="1" bestFit="1" customWidth="1"/>
    <col min="14" max="16384" width="9.140625" style="1"/>
  </cols>
  <sheetData>
    <row r="1" spans="1:14" ht="16.5" thickBot="1" x14ac:dyDescent="0.3">
      <c r="A1" s="80"/>
      <c r="B1" s="81"/>
      <c r="C1" s="81"/>
      <c r="D1" s="81"/>
      <c r="E1" s="81"/>
      <c r="F1" s="81"/>
      <c r="G1" s="97" t="s">
        <v>38</v>
      </c>
      <c r="H1" s="97"/>
      <c r="I1" s="97"/>
      <c r="J1" s="97"/>
      <c r="K1" s="97"/>
      <c r="L1" s="97"/>
      <c r="M1" s="82"/>
      <c r="N1" s="3"/>
    </row>
    <row r="2" spans="1:14" s="2" customFormat="1" ht="15.75" thickBot="1" x14ac:dyDescent="0.3">
      <c r="A2" s="85"/>
      <c r="B2" s="86"/>
      <c r="C2" s="86"/>
      <c r="D2" s="86"/>
      <c r="E2" s="86"/>
      <c r="F2" s="86"/>
      <c r="G2" s="85" t="s">
        <v>7</v>
      </c>
      <c r="H2" s="87" t="s">
        <v>8</v>
      </c>
      <c r="I2" s="88" t="s">
        <v>9</v>
      </c>
      <c r="J2" s="88" t="s">
        <v>10</v>
      </c>
      <c r="K2" s="89" t="s">
        <v>11</v>
      </c>
      <c r="L2" s="90" t="s">
        <v>12</v>
      </c>
      <c r="M2" s="85"/>
      <c r="N2" s="4"/>
    </row>
    <row r="3" spans="1:14" ht="51.75" customHeight="1" thickBot="1" x14ac:dyDescent="0.35">
      <c r="A3" s="18" t="s">
        <v>15</v>
      </c>
      <c r="B3" s="19" t="s">
        <v>16</v>
      </c>
      <c r="C3" s="19"/>
      <c r="D3" s="19"/>
      <c r="E3" s="19"/>
      <c r="F3" s="19"/>
      <c r="G3" s="11" t="s">
        <v>0</v>
      </c>
      <c r="H3" s="20"/>
      <c r="I3" s="21"/>
      <c r="J3" s="21"/>
      <c r="K3" s="22"/>
      <c r="L3" s="23" t="s">
        <v>40</v>
      </c>
      <c r="M3" s="24"/>
      <c r="N3" s="3"/>
    </row>
    <row r="4" spans="1:14" ht="47.25" customHeight="1" thickBot="1" x14ac:dyDescent="0.35">
      <c r="A4" s="25" t="s">
        <v>16</v>
      </c>
      <c r="B4" s="6"/>
      <c r="C4" s="6"/>
      <c r="D4" s="6"/>
      <c r="E4" s="6"/>
      <c r="F4" s="6"/>
      <c r="G4" s="8" t="s">
        <v>1</v>
      </c>
      <c r="H4" s="27" t="s">
        <v>39</v>
      </c>
      <c r="J4" s="12"/>
      <c r="K4" s="10"/>
      <c r="L4" s="15" t="s">
        <v>41</v>
      </c>
      <c r="M4" s="16"/>
      <c r="N4" s="3"/>
    </row>
    <row r="5" spans="1:14" s="42" customFormat="1" ht="19.5" thickBot="1" x14ac:dyDescent="0.35">
      <c r="A5" s="26" t="s">
        <v>17</v>
      </c>
      <c r="B5" s="34"/>
      <c r="C5" s="34"/>
      <c r="D5" s="34"/>
      <c r="E5" s="34"/>
      <c r="F5" s="34"/>
      <c r="G5" s="35" t="s">
        <v>2</v>
      </c>
      <c r="I5" s="36"/>
      <c r="J5" s="37"/>
      <c r="K5" s="38"/>
      <c r="L5" s="39"/>
      <c r="M5" s="17" t="s">
        <v>2</v>
      </c>
      <c r="N5" s="41"/>
    </row>
    <row r="6" spans="1:14" s="42" customFormat="1" ht="61.5" thickBot="1" x14ac:dyDescent="0.35">
      <c r="A6" s="18" t="s">
        <v>18</v>
      </c>
      <c r="B6" s="43"/>
      <c r="C6" s="43"/>
      <c r="D6" s="43"/>
      <c r="E6" s="43"/>
      <c r="F6" s="43"/>
      <c r="G6" s="44" t="s">
        <v>3</v>
      </c>
      <c r="H6" s="45"/>
      <c r="J6" s="46"/>
      <c r="K6" s="58" t="s">
        <v>50</v>
      </c>
      <c r="L6" s="47"/>
      <c r="M6" s="28" t="s">
        <v>3</v>
      </c>
      <c r="N6" s="41"/>
    </row>
    <row r="7" spans="1:14" s="42" customFormat="1" ht="61.5" thickBot="1" x14ac:dyDescent="0.35">
      <c r="A7" s="29" t="s">
        <v>19</v>
      </c>
      <c r="B7" s="43"/>
      <c r="C7" s="43"/>
      <c r="D7" s="43"/>
      <c r="E7" s="43"/>
      <c r="F7" s="43"/>
      <c r="G7" s="49" t="s">
        <v>4</v>
      </c>
      <c r="H7" s="50"/>
      <c r="I7" s="61" t="s">
        <v>44</v>
      </c>
      <c r="J7" s="64" t="s">
        <v>24</v>
      </c>
      <c r="K7" s="51"/>
      <c r="L7" s="47"/>
      <c r="M7" s="28" t="s">
        <v>4</v>
      </c>
      <c r="N7" s="41"/>
    </row>
    <row r="8" spans="1:14" s="42" customFormat="1" ht="46.5" thickBot="1" x14ac:dyDescent="0.35">
      <c r="A8" s="52"/>
      <c r="B8" s="48"/>
      <c r="C8" s="48"/>
      <c r="D8" s="48"/>
      <c r="E8" s="48"/>
      <c r="F8" s="48"/>
      <c r="G8" s="53" t="s">
        <v>4</v>
      </c>
      <c r="H8" s="37"/>
      <c r="I8" s="62" t="s">
        <v>46</v>
      </c>
      <c r="J8" s="54"/>
      <c r="K8" s="66" t="s">
        <v>25</v>
      </c>
      <c r="L8" s="39"/>
      <c r="M8" s="40" t="s">
        <v>4</v>
      </c>
      <c r="N8" s="41"/>
    </row>
    <row r="9" spans="1:14" s="42" customFormat="1" ht="61.5" thickBot="1" x14ac:dyDescent="0.35">
      <c r="A9" s="18" t="s">
        <v>20</v>
      </c>
      <c r="B9" s="43"/>
      <c r="C9" s="43"/>
      <c r="D9" s="43"/>
      <c r="E9" s="43"/>
      <c r="F9" s="43"/>
      <c r="G9" s="44" t="s">
        <v>5</v>
      </c>
      <c r="H9" s="59" t="s">
        <v>42</v>
      </c>
      <c r="I9" s="60" t="s">
        <v>45</v>
      </c>
      <c r="J9" s="55"/>
      <c r="K9" s="66" t="s">
        <v>26</v>
      </c>
      <c r="L9" s="47"/>
      <c r="M9" s="28" t="s">
        <v>5</v>
      </c>
      <c r="N9" s="41"/>
    </row>
    <row r="10" spans="1:14" s="42" customFormat="1" ht="46.5" thickBot="1" x14ac:dyDescent="0.35">
      <c r="A10" s="33"/>
      <c r="B10" s="48"/>
      <c r="C10" s="48"/>
      <c r="D10" s="48"/>
      <c r="E10" s="48"/>
      <c r="F10" s="48"/>
      <c r="G10" s="56" t="s">
        <v>5</v>
      </c>
      <c r="I10" s="63" t="s">
        <v>47</v>
      </c>
      <c r="J10" s="65" t="s">
        <v>24</v>
      </c>
      <c r="K10" s="57"/>
      <c r="L10" s="39"/>
      <c r="M10" s="40" t="s">
        <v>5</v>
      </c>
      <c r="N10" s="41"/>
    </row>
    <row r="11" spans="1:14" s="42" customFormat="1" ht="46.5" thickBot="1" x14ac:dyDescent="0.35">
      <c r="A11" s="91" t="s">
        <v>21</v>
      </c>
      <c r="B11" s="48"/>
      <c r="C11" s="48"/>
      <c r="D11" s="48"/>
      <c r="E11" s="48"/>
      <c r="F11" s="48"/>
      <c r="G11" s="92" t="s">
        <v>6</v>
      </c>
      <c r="H11" s="93" t="s">
        <v>43</v>
      </c>
      <c r="I11" s="94"/>
      <c r="J11" s="95"/>
      <c r="K11" s="37"/>
      <c r="L11" s="96"/>
      <c r="M11" s="30" t="s">
        <v>6</v>
      </c>
      <c r="N11" s="41"/>
    </row>
    <row r="12" spans="1:14" ht="15.75" thickBot="1" x14ac:dyDescent="0.3">
      <c r="A12" s="9"/>
      <c r="B12" s="9"/>
      <c r="C12" s="9"/>
      <c r="D12" s="9"/>
      <c r="E12" s="9"/>
      <c r="F12" s="9"/>
      <c r="G12" s="83"/>
      <c r="H12" s="7"/>
      <c r="I12" s="84"/>
      <c r="J12" s="9"/>
      <c r="K12" s="9"/>
      <c r="L12" s="9"/>
      <c r="M12" s="9"/>
      <c r="N12" s="3"/>
    </row>
    <row r="13" spans="1:14" ht="15.75" thickBot="1" x14ac:dyDescent="0.3">
      <c r="A13" s="9"/>
      <c r="B13" s="9"/>
      <c r="C13" s="9"/>
      <c r="D13" s="9"/>
      <c r="E13" s="9"/>
      <c r="F13" s="9"/>
      <c r="G13" s="14"/>
      <c r="H13" s="70"/>
      <c r="I13" s="7"/>
      <c r="J13" s="7"/>
      <c r="K13" s="67"/>
      <c r="L13" s="68"/>
      <c r="M13" s="3"/>
    </row>
    <row r="14" spans="1:14" x14ac:dyDescent="0.25">
      <c r="F14" s="13"/>
      <c r="G14" s="69" t="s">
        <v>22</v>
      </c>
      <c r="I14" s="71" t="s">
        <v>23</v>
      </c>
      <c r="J14" s="71" t="s">
        <v>48</v>
      </c>
      <c r="K14" s="71" t="s">
        <v>49</v>
      </c>
      <c r="L14" s="72"/>
      <c r="M14" s="3"/>
    </row>
    <row r="15" spans="1:14" ht="30" x14ac:dyDescent="0.25">
      <c r="F15" s="13"/>
      <c r="G15" s="73" t="s">
        <v>27</v>
      </c>
      <c r="I15" s="1" t="s">
        <v>28</v>
      </c>
      <c r="J15" s="32" t="s">
        <v>51</v>
      </c>
      <c r="K15" s="31"/>
      <c r="L15" s="74" t="s">
        <v>33</v>
      </c>
      <c r="M15" s="3"/>
    </row>
    <row r="16" spans="1:14" x14ac:dyDescent="0.25">
      <c r="F16" s="13"/>
      <c r="G16" s="78" t="s">
        <v>29</v>
      </c>
      <c r="I16" s="1" t="s">
        <v>30</v>
      </c>
      <c r="L16" s="74" t="s">
        <v>33</v>
      </c>
      <c r="M16" s="3"/>
    </row>
    <row r="17" spans="6:16" x14ac:dyDescent="0.25">
      <c r="F17" s="13"/>
      <c r="G17" s="78" t="s">
        <v>31</v>
      </c>
      <c r="I17" s="1" t="s">
        <v>32</v>
      </c>
      <c r="J17" s="1" t="s">
        <v>52</v>
      </c>
      <c r="L17" s="74" t="s">
        <v>33</v>
      </c>
      <c r="M17" s="3"/>
    </row>
    <row r="18" spans="6:16" ht="15.75" thickBot="1" x14ac:dyDescent="0.3">
      <c r="F18" s="13"/>
      <c r="G18" s="78" t="s">
        <v>34</v>
      </c>
      <c r="H18" s="75"/>
      <c r="L18" s="74" t="s">
        <v>33</v>
      </c>
      <c r="M18" s="3"/>
    </row>
    <row r="19" spans="6:16" ht="15.75" thickBot="1" x14ac:dyDescent="0.3">
      <c r="F19" s="13"/>
      <c r="G19" s="79" t="s">
        <v>35</v>
      </c>
      <c r="H19" s="9"/>
      <c r="I19" s="75" t="s">
        <v>36</v>
      </c>
      <c r="J19" s="76"/>
      <c r="K19" s="75"/>
      <c r="L19" s="77" t="s">
        <v>33</v>
      </c>
      <c r="M19" s="3"/>
    </row>
    <row r="20" spans="6:16" x14ac:dyDescent="0.25">
      <c r="G20" s="9"/>
      <c r="I20" s="9"/>
      <c r="J20" s="9"/>
      <c r="K20" s="9"/>
      <c r="L20" s="9"/>
    </row>
    <row r="22" spans="6:16" x14ac:dyDescent="0.25">
      <c r="P22" s="1" t="s">
        <v>37</v>
      </c>
    </row>
  </sheetData>
  <mergeCells count="1">
    <mergeCell ref="G1:L1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sqref="A1:E15"/>
    </sheetView>
  </sheetViews>
  <sheetFormatPr defaultRowHeight="15" x14ac:dyDescent="0.25"/>
  <sheetData>
    <row r="1" spans="1:3" x14ac:dyDescent="0.25">
      <c r="A1">
        <f>54-29</f>
        <v>25</v>
      </c>
    </row>
    <row r="2" spans="1:3" x14ac:dyDescent="0.25">
      <c r="A2">
        <f>126-103</f>
        <v>23</v>
      </c>
    </row>
    <row r="3" spans="1:3" x14ac:dyDescent="0.25">
      <c r="A3">
        <f>167-140</f>
        <v>27</v>
      </c>
    </row>
    <row r="4" spans="1:3" x14ac:dyDescent="0.25">
      <c r="A4">
        <f>217-194</f>
        <v>23</v>
      </c>
    </row>
    <row r="5" spans="1:3" x14ac:dyDescent="0.25">
      <c r="A5">
        <f>242-224</f>
        <v>18</v>
      </c>
    </row>
    <row r="6" spans="1:3" x14ac:dyDescent="0.25">
      <c r="A6">
        <f>271-250</f>
        <v>21</v>
      </c>
    </row>
    <row r="7" spans="1:3" x14ac:dyDescent="0.25">
      <c r="A7">
        <f>559-432</f>
        <v>127</v>
      </c>
    </row>
    <row r="8" spans="1:3" x14ac:dyDescent="0.25">
      <c r="A8">
        <f>656-627</f>
        <v>29</v>
      </c>
    </row>
    <row r="9" spans="1:3" x14ac:dyDescent="0.25">
      <c r="A9">
        <f>692-679</f>
        <v>13</v>
      </c>
    </row>
    <row r="10" spans="1:3" x14ac:dyDescent="0.25">
      <c r="A10">
        <f>755-721</f>
        <v>34</v>
      </c>
    </row>
    <row r="11" spans="1:3" x14ac:dyDescent="0.25">
      <c r="A11">
        <f>792-763</f>
        <v>29</v>
      </c>
    </row>
    <row r="12" spans="1:3" x14ac:dyDescent="0.25">
      <c r="A12">
        <f>898-864</f>
        <v>34</v>
      </c>
    </row>
    <row r="13" spans="1:3" x14ac:dyDescent="0.25">
      <c r="A13">
        <f>1134-1109</f>
        <v>25</v>
      </c>
    </row>
    <row r="14" spans="1:3" x14ac:dyDescent="0.25">
      <c r="A14">
        <f>SUM(A1:A13)</f>
        <v>428</v>
      </c>
      <c r="B14">
        <f>A14/2</f>
        <v>214</v>
      </c>
      <c r="C14" t="s">
        <v>13</v>
      </c>
    </row>
    <row r="15" spans="1:3" x14ac:dyDescent="0.25">
      <c r="B15">
        <f>A14/4</f>
        <v>107</v>
      </c>
      <c r="C15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Gesamt WochenstundenplanWS13</vt:lpstr>
      <vt:lpstr>Munka2</vt:lpstr>
      <vt:lpstr>Munka3</vt:lpstr>
    </vt:vector>
  </TitlesOfParts>
  <Company>Budapesti Corvinus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Vadasz Eszter</dc:creator>
  <cp:lastModifiedBy>Tunde Bokor</cp:lastModifiedBy>
  <cp:lastPrinted>2014-07-03T11:56:12Z</cp:lastPrinted>
  <dcterms:created xsi:type="dcterms:W3CDTF">2013-03-25T12:35:44Z</dcterms:created>
  <dcterms:modified xsi:type="dcterms:W3CDTF">2015-09-01T13:53:46Z</dcterms:modified>
</cp:coreProperties>
</file>