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nde.bokor\Documents\BOKOR TÜNDE\Bokor Tünde\SS 2015\"/>
    </mc:Choice>
  </mc:AlternateContent>
  <bookViews>
    <workbookView xWindow="0" yWindow="0" windowWidth="20490" windowHeight="7155"/>
  </bookViews>
  <sheets>
    <sheet name="Gesamt WochenstundenplanWS13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A13" i="2" l="1"/>
  <c r="A12" i="2"/>
  <c r="A11" i="2"/>
  <c r="A10" i="2"/>
  <c r="A9" i="2"/>
  <c r="A8" i="2"/>
  <c r="A7" i="2"/>
  <c r="A6" i="2"/>
  <c r="A5" i="2"/>
  <c r="A4" i="2"/>
  <c r="A3" i="2"/>
  <c r="A2" i="2"/>
  <c r="A1" i="2"/>
  <c r="A14" i="2" s="1"/>
  <c r="B15" i="2" l="1"/>
  <c r="B14" i="2"/>
</calcChain>
</file>

<file path=xl/sharedStrings.xml><?xml version="1.0" encoding="utf-8"?>
<sst xmlns="http://schemas.openxmlformats.org/spreadsheetml/2006/main" count="62" uniqueCount="47">
  <si>
    <t>8,00-9,30</t>
  </si>
  <si>
    <t>9,50-11,20</t>
  </si>
  <si>
    <t>11,40-13,10</t>
  </si>
  <si>
    <t>13,40-15,10</t>
  </si>
  <si>
    <t>15,30-17,00</t>
  </si>
  <si>
    <t>17,20-18,50</t>
  </si>
  <si>
    <t>19,10-20,40</t>
  </si>
  <si>
    <t>Lehreinheiten</t>
  </si>
  <si>
    <t>Montag</t>
  </si>
  <si>
    <t>Dienstag</t>
  </si>
  <si>
    <t>Mittwoch</t>
  </si>
  <si>
    <t>Donnerstag</t>
  </si>
  <si>
    <t>Freitag</t>
  </si>
  <si>
    <t>kétoldalasan</t>
  </si>
  <si>
    <t xml:space="preserve"> és egy lapon két oldallal</t>
  </si>
  <si>
    <t>1.</t>
  </si>
  <si>
    <t>2.</t>
  </si>
  <si>
    <t>3.</t>
  </si>
  <si>
    <t>4.</t>
  </si>
  <si>
    <t>5.</t>
  </si>
  <si>
    <t>6.</t>
  </si>
  <si>
    <t>7.</t>
  </si>
  <si>
    <t xml:space="preserve"> Stundenplan FS 2015</t>
  </si>
  <si>
    <t>Investition und Finanzierung für Fortgeschrittene 2BE52NAV06M     E-395</t>
  </si>
  <si>
    <t>Investition und Finanzierung für Fortgeschrittene 2BE52NAV06M     E-397</t>
  </si>
  <si>
    <t>Grundlagen des Marketing 2MF44NBK01B  E-236</t>
  </si>
  <si>
    <t>Allgemeine Volkswirtschaftlehre  2DS91NBK02B E--3003</t>
  </si>
  <si>
    <t>Allgemeine Volkswirtschaftlehre  2DS91NBK02B  C-430</t>
  </si>
  <si>
    <t>Kostenrechnung  2DS91NDK03B                      E-FSZT-67</t>
  </si>
  <si>
    <t>Kostenrechnung  2DS91NDK03B                       E-FSZT-67</t>
  </si>
  <si>
    <t>Marketing Management und Forschung   2MF44NAV03M  C-427</t>
  </si>
  <si>
    <t>Marketing Management und Forschung   2MF44NAV03M  C-659</t>
  </si>
  <si>
    <t>Wirtschaftsinformatik 2DS91NDK05B  Sem C-203</t>
  </si>
  <si>
    <t>Wirtschaftsinformatik * 2DS91NDK05B   C-203</t>
  </si>
  <si>
    <t>*</t>
  </si>
  <si>
    <t xml:space="preserve">Wirtschaftsinformatik * 2DS91NDK05B   </t>
  </si>
  <si>
    <t xml:space="preserve">Kostenrechnung  2DS91NDK03B                      </t>
  </si>
  <si>
    <r>
      <t>I</t>
    </r>
    <r>
      <rPr>
        <b/>
        <sz val="11"/>
        <color rgb="FFFF0000"/>
        <rFont val="Calibri"/>
        <family val="2"/>
        <charset val="238"/>
        <scheme val="minor"/>
      </rPr>
      <t>ntensive Blockveranstaltung 02.-05.März 2015 täglich Doppelstunde und Pflichtveranstaltung! Prof.Dr. Achim Dilling aus Passau unterrichtet.</t>
    </r>
  </si>
  <si>
    <t>Management Multinationaler Unternehmen    2DS91NAV01M</t>
  </si>
  <si>
    <t xml:space="preserve">Dieser Kurs ist eine intensive Woche mit Vorarbeit zu Hause und Gruppenarbeit. Frau Prof.Dr. Müller aus Passau kommt 07.-10.April 2015 täglich Doppelstunde! </t>
  </si>
  <si>
    <t xml:space="preserve">Grundlagen des Marketing 2MF44NBK01B  </t>
  </si>
  <si>
    <t xml:space="preserve">Marketing Management und Forschung   2MF44NAV03M  </t>
  </si>
  <si>
    <t>Intensive Blockveranstaltung 20.-21.04.2015 täglich Doppelstunde und Pflichtveranstaltung! Prof.Dr. Totzek aus Passau Unterrichtet.</t>
  </si>
  <si>
    <t>Die eigene Arbeit wird miteingerechnet!</t>
  </si>
  <si>
    <t>Intensive Blockveranstaltung 22.04.2015 Doppelstunde und Pflichtveranstaltung! Prof.Dr. Totzek aus Passau Unterrichtet.</t>
  </si>
  <si>
    <t>Weitere Informationen unter der E-mail-Adresse: dsg@uni-corvinus.hu</t>
  </si>
  <si>
    <t>Intensive Blockveranstaltung 09.-13.März 2015 täglich Doppelstunde und Pflichtveranstaltung ! Prof. Dr. Lehner und Frau Dr. Amende aus Passau unterrichten.Sonst die Vorlesung und die Seminare werden freitags abwechselnd!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</si>
</sst>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 tint="0.24997711111789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 tint="0.249977111117893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indexed="64"/>
      </left>
      <right style="medium">
        <color theme="1" tint="0.24997711111789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 tint="0.249977111117893"/>
      </right>
      <top/>
      <bottom style="medium">
        <color indexed="64"/>
      </bottom>
      <diagonal/>
    </border>
    <border>
      <left style="thin">
        <color theme="1" tint="0.249977111117893"/>
      </left>
      <right/>
      <top/>
      <bottom style="medium">
        <color indexed="64"/>
      </bottom>
      <diagonal/>
    </border>
    <border>
      <left/>
      <right style="thin">
        <color theme="1" tint="0.249977111117893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 style="thin">
        <color theme="1" tint="0.24997711111789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 style="medium">
        <color theme="1" tint="0.249977111117893"/>
      </right>
      <top style="thin">
        <color theme="1" tint="0.249977111117893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theme="1" tint="0.249977111117893"/>
      </left>
      <right style="medium">
        <color theme="1" tint="0.249977111117893"/>
      </right>
      <top/>
      <bottom/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theme="1" tint="0.249977111117893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theme="1" tint="0.249977111117893"/>
      </right>
      <top/>
      <bottom style="thin">
        <color theme="1" tint="0.249977111117893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Fill="1" applyBorder="1"/>
    <xf numFmtId="0" fontId="0" fillId="0" borderId="13" xfId="0" applyFill="1" applyBorder="1"/>
    <xf numFmtId="0" fontId="0" fillId="0" borderId="1" xfId="0" applyFill="1" applyBorder="1"/>
    <xf numFmtId="0" fontId="1" fillId="0" borderId="3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/>
    </xf>
    <xf numFmtId="0" fontId="1" fillId="0" borderId="33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43" xfId="0" applyFont="1" applyFill="1" applyBorder="1"/>
    <xf numFmtId="0" fontId="0" fillId="0" borderId="44" xfId="0" applyFill="1" applyBorder="1"/>
    <xf numFmtId="0" fontId="1" fillId="0" borderId="23" xfId="0" applyFont="1" applyFill="1" applyBorder="1"/>
    <xf numFmtId="0" fontId="0" fillId="0" borderId="45" xfId="0" applyFill="1" applyBorder="1"/>
    <xf numFmtId="0" fontId="0" fillId="0" borderId="33" xfId="0" applyFill="1" applyBorder="1"/>
    <xf numFmtId="0" fontId="0" fillId="0" borderId="32" xfId="0" applyFill="1" applyBorder="1"/>
    <xf numFmtId="0" fontId="0" fillId="0" borderId="3" xfId="0" applyFill="1" applyBorder="1"/>
    <xf numFmtId="0" fontId="3" fillId="0" borderId="46" xfId="0" applyFont="1" applyFill="1" applyBorder="1"/>
    <xf numFmtId="0" fontId="0" fillId="0" borderId="9" xfId="0" applyFill="1" applyBorder="1"/>
    <xf numFmtId="0" fontId="1" fillId="0" borderId="18" xfId="0" applyFont="1" applyFill="1" applyBorder="1"/>
    <xf numFmtId="0" fontId="0" fillId="0" borderId="1" xfId="0" applyFill="1" applyBorder="1" applyAlignment="1">
      <alignment wrapText="1"/>
    </xf>
    <xf numFmtId="0" fontId="0" fillId="0" borderId="15" xfId="0" applyFill="1" applyBorder="1"/>
    <xf numFmtId="0" fontId="3" fillId="0" borderId="47" xfId="0" applyFont="1" applyFill="1" applyBorder="1"/>
    <xf numFmtId="0" fontId="0" fillId="0" borderId="48" xfId="0" applyFill="1" applyBorder="1"/>
    <xf numFmtId="0" fontId="1" fillId="0" borderId="19" xfId="0" applyFont="1" applyFill="1" applyBorder="1"/>
    <xf numFmtId="0" fontId="0" fillId="0" borderId="5" xfId="0" applyFill="1" applyBorder="1"/>
    <xf numFmtId="0" fontId="0" fillId="0" borderId="20" xfId="0" applyFill="1" applyBorder="1" applyAlignment="1">
      <alignment wrapText="1"/>
    </xf>
    <xf numFmtId="0" fontId="0" fillId="0" borderId="10" xfId="0" applyFill="1" applyBorder="1"/>
    <xf numFmtId="0" fontId="1" fillId="0" borderId="6" xfId="0" applyFont="1" applyFill="1" applyBorder="1"/>
    <xf numFmtId="0" fontId="0" fillId="0" borderId="16" xfId="0" applyFill="1" applyBorder="1"/>
    <xf numFmtId="0" fontId="1" fillId="0" borderId="2" xfId="0" applyFont="1" applyFill="1" applyBorder="1"/>
    <xf numFmtId="0" fontId="0" fillId="0" borderId="11" xfId="0" applyFill="1" applyBorder="1"/>
    <xf numFmtId="0" fontId="1" fillId="0" borderId="11" xfId="0" applyFont="1" applyFill="1" applyBorder="1" applyAlignment="1">
      <alignment wrapText="1"/>
    </xf>
    <xf numFmtId="0" fontId="0" fillId="0" borderId="41" xfId="0" applyFill="1" applyBorder="1"/>
    <xf numFmtId="0" fontId="0" fillId="0" borderId="12" xfId="0" applyFill="1" applyBorder="1"/>
    <xf numFmtId="0" fontId="1" fillId="0" borderId="37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8" xfId="0" applyFont="1" applyFill="1" applyBorder="1" applyAlignment="1">
      <alignment horizontal="center"/>
    </xf>
    <xf numFmtId="0" fontId="0" fillId="0" borderId="35" xfId="0" applyFill="1" applyBorder="1" applyAlignment="1">
      <alignment wrapText="1"/>
    </xf>
    <xf numFmtId="0" fontId="1" fillId="0" borderId="39" xfId="0" applyFont="1" applyFill="1" applyBorder="1" applyAlignment="1">
      <alignment wrapText="1"/>
    </xf>
    <xf numFmtId="0" fontId="0" fillId="0" borderId="6" xfId="0" applyFill="1" applyBorder="1"/>
    <xf numFmtId="0" fontId="3" fillId="0" borderId="50" xfId="0" applyFont="1" applyFill="1" applyBorder="1"/>
    <xf numFmtId="0" fontId="1" fillId="0" borderId="22" xfId="0" applyFont="1" applyFill="1" applyBorder="1"/>
    <xf numFmtId="0" fontId="0" fillId="0" borderId="27" xfId="0" applyFill="1" applyBorder="1" applyAlignment="1">
      <alignment wrapText="1"/>
    </xf>
    <xf numFmtId="0" fontId="1" fillId="0" borderId="26" xfId="0" applyFont="1" applyFill="1" applyBorder="1" applyAlignment="1">
      <alignment wrapText="1"/>
    </xf>
    <xf numFmtId="0" fontId="3" fillId="0" borderId="34" xfId="0" applyFont="1" applyFill="1" applyBorder="1"/>
    <xf numFmtId="0" fontId="0" fillId="0" borderId="29" xfId="0" applyFill="1" applyBorder="1"/>
    <xf numFmtId="0" fontId="1" fillId="0" borderId="34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40" xfId="0" applyFont="1" applyFill="1" applyBorder="1"/>
    <xf numFmtId="0" fontId="3" fillId="0" borderId="28" xfId="0" applyFont="1" applyFill="1" applyBorder="1"/>
    <xf numFmtId="0" fontId="1" fillId="0" borderId="28" xfId="0" applyFont="1" applyFill="1" applyBorder="1"/>
    <xf numFmtId="0" fontId="1" fillId="0" borderId="35" xfId="0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25" xfId="0" applyFont="1" applyFill="1" applyBorder="1" applyAlignment="1">
      <alignment wrapText="1"/>
    </xf>
    <xf numFmtId="0" fontId="1" fillId="0" borderId="24" xfId="0" applyFont="1" applyFill="1" applyBorder="1" applyAlignment="1">
      <alignment wrapText="1"/>
    </xf>
    <xf numFmtId="0" fontId="0" fillId="0" borderId="24" xfId="0" applyFill="1" applyBorder="1"/>
    <xf numFmtId="0" fontId="3" fillId="0" borderId="49" xfId="0" applyFont="1" applyFill="1" applyBorder="1"/>
    <xf numFmtId="0" fontId="1" fillId="0" borderId="8" xfId="0" applyFont="1" applyFill="1" applyBorder="1"/>
    <xf numFmtId="0" fontId="0" fillId="0" borderId="17" xfId="0" applyFill="1" applyBorder="1" applyAlignment="1">
      <alignment wrapText="1"/>
    </xf>
    <xf numFmtId="0" fontId="1" fillId="0" borderId="51" xfId="0" applyFont="1" applyFill="1" applyBorder="1" applyAlignment="1">
      <alignment wrapText="1"/>
    </xf>
    <xf numFmtId="0" fontId="0" fillId="0" borderId="17" xfId="0" applyFill="1" applyBorder="1"/>
    <xf numFmtId="0" fontId="0" fillId="0" borderId="7" xfId="0" applyFill="1" applyBorder="1"/>
    <xf numFmtId="0" fontId="1" fillId="0" borderId="1" xfId="0" applyFont="1" applyFill="1" applyBorder="1"/>
    <xf numFmtId="0" fontId="0" fillId="0" borderId="4" xfId="0" applyFill="1" applyBorder="1"/>
    <xf numFmtId="0" fontId="1" fillId="0" borderId="17" xfId="0" applyFont="1" applyFill="1" applyBorder="1"/>
    <xf numFmtId="0" fontId="1" fillId="0" borderId="19" xfId="0" applyFont="1" applyFill="1" applyBorder="1" applyAlignment="1">
      <alignment wrapText="1"/>
    </xf>
    <xf numFmtId="0" fontId="0" fillId="0" borderId="52" xfId="0" applyFill="1" applyBorder="1"/>
    <xf numFmtId="0" fontId="0" fillId="0" borderId="53" xfId="0" applyFill="1" applyBorder="1"/>
    <xf numFmtId="0" fontId="0" fillId="0" borderId="54" xfId="0" applyFill="1" applyBorder="1"/>
    <xf numFmtId="0" fontId="0" fillId="5" borderId="2" xfId="0" applyFill="1" applyBorder="1" applyAlignment="1">
      <alignment wrapText="1"/>
    </xf>
    <xf numFmtId="0" fontId="0" fillId="3" borderId="26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1" fillId="4" borderId="32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1" fillId="7" borderId="29" xfId="0" applyFont="1" applyFill="1" applyBorder="1" applyAlignment="1">
      <alignment wrapText="1"/>
    </xf>
    <xf numFmtId="0" fontId="1" fillId="6" borderId="33" xfId="0" applyFont="1" applyFill="1" applyBorder="1" applyAlignment="1">
      <alignment wrapText="1"/>
    </xf>
    <xf numFmtId="0" fontId="3" fillId="0" borderId="55" xfId="0" applyFont="1" applyFill="1" applyBorder="1"/>
    <xf numFmtId="0" fontId="0" fillId="0" borderId="56" xfId="0" applyFill="1" applyBorder="1"/>
    <xf numFmtId="0" fontId="1" fillId="0" borderId="57" xfId="0" applyFont="1" applyFill="1" applyBorder="1"/>
    <xf numFmtId="0" fontId="0" fillId="0" borderId="58" xfId="0" applyFill="1" applyBorder="1"/>
    <xf numFmtId="0" fontId="1" fillId="8" borderId="41" xfId="0" applyFont="1" applyFill="1" applyBorder="1" applyAlignment="1">
      <alignment wrapText="1"/>
    </xf>
    <xf numFmtId="0" fontId="0" fillId="0" borderId="8" xfId="0" applyFill="1" applyBorder="1"/>
    <xf numFmtId="0" fontId="1" fillId="0" borderId="4" xfId="0" applyFont="1" applyFill="1" applyBorder="1"/>
    <xf numFmtId="0" fontId="1" fillId="8" borderId="19" xfId="0" applyFont="1" applyFill="1" applyBorder="1" applyAlignment="1">
      <alignment wrapText="1"/>
    </xf>
    <xf numFmtId="0" fontId="4" fillId="0" borderId="52" xfId="0" applyFont="1" applyFill="1" applyBorder="1" applyAlignment="1"/>
    <xf numFmtId="0" fontId="4" fillId="0" borderId="20" xfId="0" applyFont="1" applyFill="1" applyBorder="1" applyAlignment="1"/>
    <xf numFmtId="0" fontId="4" fillId="0" borderId="61" xfId="0" applyFont="1" applyFill="1" applyBorder="1" applyAlignment="1"/>
    <xf numFmtId="0" fontId="1" fillId="7" borderId="19" xfId="0" applyFont="1" applyFill="1" applyBorder="1" applyAlignment="1">
      <alignment wrapText="1"/>
    </xf>
    <xf numFmtId="0" fontId="0" fillId="0" borderId="31" xfId="0" applyFill="1" applyBorder="1"/>
    <xf numFmtId="0" fontId="1" fillId="0" borderId="54" xfId="0" applyFont="1" applyFill="1" applyBorder="1"/>
    <xf numFmtId="0" fontId="4" fillId="0" borderId="4" xfId="0" applyFont="1" applyFill="1" applyBorder="1"/>
    <xf numFmtId="0" fontId="1" fillId="9" borderId="30" xfId="0" applyFont="1" applyFill="1" applyBorder="1" applyAlignment="1">
      <alignment wrapText="1"/>
    </xf>
    <xf numFmtId="0" fontId="1" fillId="0" borderId="59" xfId="0" applyFont="1" applyFill="1" applyBorder="1"/>
    <xf numFmtId="0" fontId="4" fillId="0" borderId="60" xfId="0" applyFont="1" applyFill="1" applyBorder="1"/>
    <xf numFmtId="0" fontId="4" fillId="0" borderId="2" xfId="0" applyFont="1" applyFill="1" applyBorder="1" applyAlignment="1">
      <alignment wrapText="1"/>
    </xf>
    <xf numFmtId="0" fontId="0" fillId="3" borderId="30" xfId="0" applyFill="1" applyBorder="1" applyAlignment="1">
      <alignment wrapText="1"/>
    </xf>
    <xf numFmtId="0" fontId="1" fillId="6" borderId="30" xfId="0" applyFont="1" applyFill="1" applyBorder="1" applyAlignment="1">
      <alignment wrapText="1"/>
    </xf>
    <xf numFmtId="0" fontId="4" fillId="0" borderId="52" xfId="0" applyFont="1" applyFill="1" applyBorder="1"/>
    <xf numFmtId="0" fontId="4" fillId="0" borderId="19" xfId="0" applyFont="1" applyFill="1" applyBorder="1" applyAlignment="1"/>
    <xf numFmtId="0" fontId="4" fillId="0" borderId="62" xfId="0" applyFont="1" applyFill="1" applyBorder="1" applyAlignment="1"/>
    <xf numFmtId="0" fontId="0" fillId="0" borderId="30" xfId="0" applyFill="1" applyBorder="1"/>
    <xf numFmtId="0" fontId="0" fillId="0" borderId="52" xfId="0" applyFill="1" applyBorder="1" applyAlignment="1"/>
    <xf numFmtId="0" fontId="0" fillId="0" borderId="20" xfId="0" applyFill="1" applyBorder="1" applyAlignment="1"/>
    <xf numFmtId="0" fontId="0" fillId="0" borderId="62" xfId="0" applyFill="1" applyBorder="1" applyAlignment="1"/>
    <xf numFmtId="0" fontId="0" fillId="2" borderId="26" xfId="0" applyFill="1" applyBorder="1" applyAlignment="1">
      <alignment wrapText="1"/>
    </xf>
    <xf numFmtId="0" fontId="0" fillId="0" borderId="61" xfId="0" applyFill="1" applyBorder="1"/>
    <xf numFmtId="0" fontId="2" fillId="0" borderId="12" xfId="0" applyFont="1" applyFill="1" applyBorder="1" applyAlignment="1">
      <alignment horizontal="center"/>
    </xf>
    <xf numFmtId="0" fontId="4" fillId="0" borderId="52" xfId="0" applyFont="1" applyFill="1" applyBorder="1" applyAlignment="1">
      <alignment horizontal="left"/>
    </xf>
    <xf numFmtId="0" fontId="4" fillId="0" borderId="20" xfId="0" applyFont="1" applyFill="1" applyBorder="1" applyAlignment="1">
      <alignment horizontal="left"/>
    </xf>
    <xf numFmtId="0" fontId="4" fillId="0" borderId="62" xfId="0" applyFont="1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0" fillId="0" borderId="62" xfId="0" applyFill="1" applyBorder="1" applyAlignment="1">
      <alignment horizontal="left"/>
    </xf>
    <xf numFmtId="0" fontId="4" fillId="0" borderId="20" xfId="0" applyFont="1" applyFill="1" applyBorder="1" applyAlignment="1">
      <alignment horizontal="center"/>
    </xf>
    <xf numFmtId="0" fontId="4" fillId="0" borderId="62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A13" workbookViewId="0">
      <selection activeCell="S26" sqref="S26"/>
    </sheetView>
  </sheetViews>
  <sheetFormatPr defaultRowHeight="15" x14ac:dyDescent="0.25"/>
  <cols>
    <col min="1" max="1" width="9.140625" style="3"/>
    <col min="2" max="2" width="0.140625" style="3" customWidth="1"/>
    <col min="3" max="6" width="9.140625" style="3" hidden="1" customWidth="1"/>
    <col min="7" max="7" width="15.5703125" style="67" customWidth="1"/>
    <col min="8" max="8" width="24.7109375" style="3" bestFit="1" customWidth="1"/>
    <col min="9" max="9" width="31.5703125" style="3" bestFit="1" customWidth="1"/>
    <col min="10" max="10" width="20.7109375" style="3" customWidth="1"/>
    <col min="11" max="11" width="20.5703125" style="3" customWidth="1"/>
    <col min="12" max="12" width="21.7109375" style="3" customWidth="1"/>
    <col min="13" max="13" width="10.85546875" style="3" bestFit="1" customWidth="1"/>
    <col min="14" max="16384" width="9.140625" style="3"/>
  </cols>
  <sheetData>
    <row r="1" spans="1:21" ht="16.5" thickBot="1" x14ac:dyDescent="0.3">
      <c r="A1" s="1"/>
      <c r="B1" s="1"/>
      <c r="C1" s="1"/>
      <c r="D1" s="1"/>
      <c r="E1" s="1"/>
      <c r="F1" s="1"/>
      <c r="G1" s="111" t="s">
        <v>22</v>
      </c>
      <c r="H1" s="111"/>
      <c r="I1" s="111"/>
      <c r="J1" s="111"/>
      <c r="K1" s="111"/>
      <c r="L1" s="111"/>
      <c r="M1" s="2"/>
    </row>
    <row r="2" spans="1:21" s="11" customFormat="1" ht="15.75" thickBot="1" x14ac:dyDescent="0.3">
      <c r="A2" s="4"/>
      <c r="B2" s="5"/>
      <c r="C2" s="5"/>
      <c r="D2" s="5"/>
      <c r="E2" s="5"/>
      <c r="F2" s="5"/>
      <c r="G2" s="4" t="s">
        <v>7</v>
      </c>
      <c r="H2" s="6" t="s">
        <v>8</v>
      </c>
      <c r="I2" s="7" t="s">
        <v>9</v>
      </c>
      <c r="J2" s="7" t="s">
        <v>10</v>
      </c>
      <c r="K2" s="8" t="s">
        <v>11</v>
      </c>
      <c r="L2" s="9" t="s">
        <v>12</v>
      </c>
      <c r="M2" s="4"/>
      <c r="N2" s="10"/>
    </row>
    <row r="3" spans="1:21" ht="51.75" customHeight="1" thickBot="1" x14ac:dyDescent="0.35">
      <c r="A3" s="12" t="s">
        <v>15</v>
      </c>
      <c r="B3" s="13" t="s">
        <v>16</v>
      </c>
      <c r="C3" s="13"/>
      <c r="D3" s="13"/>
      <c r="E3" s="13"/>
      <c r="F3" s="13"/>
      <c r="G3" s="14" t="s">
        <v>0</v>
      </c>
      <c r="H3" s="15"/>
      <c r="I3" s="16"/>
      <c r="J3" s="16"/>
      <c r="K3" s="17"/>
      <c r="L3" s="85" t="s">
        <v>33</v>
      </c>
      <c r="M3" s="14" t="s">
        <v>0</v>
      </c>
      <c r="N3" s="18"/>
    </row>
    <row r="4" spans="1:21" ht="51.75" customHeight="1" x14ac:dyDescent="0.3">
      <c r="A4" s="81"/>
      <c r="B4" s="82"/>
      <c r="C4" s="82"/>
      <c r="D4" s="82"/>
      <c r="E4" s="82"/>
      <c r="F4" s="82"/>
      <c r="G4" s="83"/>
      <c r="H4" s="84"/>
      <c r="I4" s="65"/>
      <c r="J4" s="65"/>
      <c r="K4" s="1"/>
      <c r="L4" s="85" t="s">
        <v>32</v>
      </c>
      <c r="M4" s="14" t="s">
        <v>0</v>
      </c>
      <c r="N4" s="18"/>
    </row>
    <row r="5" spans="1:21" ht="47.25" customHeight="1" thickBot="1" x14ac:dyDescent="0.35">
      <c r="A5" s="19" t="s">
        <v>16</v>
      </c>
      <c r="B5" s="20"/>
      <c r="C5" s="20"/>
      <c r="D5" s="20"/>
      <c r="E5" s="20"/>
      <c r="F5" s="20"/>
      <c r="G5" s="21" t="s">
        <v>1</v>
      </c>
      <c r="H5" s="2"/>
      <c r="I5" s="73"/>
      <c r="J5" s="22"/>
      <c r="K5" s="23"/>
      <c r="L5" s="79" t="s">
        <v>28</v>
      </c>
      <c r="M5" s="21" t="s">
        <v>1</v>
      </c>
      <c r="N5" s="18"/>
    </row>
    <row r="6" spans="1:21" ht="46.5" thickBot="1" x14ac:dyDescent="0.35">
      <c r="A6" s="24" t="s">
        <v>17</v>
      </c>
      <c r="B6" s="25"/>
      <c r="C6" s="25"/>
      <c r="D6" s="25"/>
      <c r="E6" s="25"/>
      <c r="F6" s="25"/>
      <c r="G6" s="26" t="s">
        <v>2</v>
      </c>
      <c r="H6" s="70"/>
      <c r="I6" s="74" t="s">
        <v>24</v>
      </c>
      <c r="J6" s="72"/>
      <c r="K6" s="28"/>
      <c r="L6" s="79" t="s">
        <v>29</v>
      </c>
      <c r="M6" s="30" t="s">
        <v>2</v>
      </c>
      <c r="N6" s="18"/>
    </row>
    <row r="7" spans="1:21" ht="46.5" thickBot="1" x14ac:dyDescent="0.35">
      <c r="A7" s="12" t="s">
        <v>18</v>
      </c>
      <c r="B7" s="31"/>
      <c r="C7" s="31"/>
      <c r="D7" s="31"/>
      <c r="E7" s="31"/>
      <c r="F7" s="31"/>
      <c r="G7" s="32" t="s">
        <v>3</v>
      </c>
      <c r="H7" s="71"/>
      <c r="I7" s="74" t="s">
        <v>23</v>
      </c>
      <c r="J7" s="15"/>
      <c r="K7" s="34"/>
      <c r="L7" s="35"/>
      <c r="M7" s="14" t="s">
        <v>3</v>
      </c>
      <c r="N7" s="18"/>
    </row>
    <row r="8" spans="1:21" ht="19.5" thickBot="1" x14ac:dyDescent="0.35">
      <c r="A8" s="24"/>
      <c r="B8" s="36"/>
      <c r="C8" s="36"/>
      <c r="D8" s="36"/>
      <c r="E8" s="36"/>
      <c r="F8" s="36"/>
      <c r="G8" s="37"/>
      <c r="H8" s="38"/>
      <c r="I8" s="39"/>
      <c r="J8" s="40"/>
      <c r="K8" s="41"/>
      <c r="L8" s="29"/>
      <c r="M8" s="42"/>
      <c r="N8" s="18"/>
    </row>
    <row r="9" spans="1:21" ht="75.75" x14ac:dyDescent="0.3">
      <c r="A9" s="43" t="s">
        <v>19</v>
      </c>
      <c r="B9" s="31"/>
      <c r="C9" s="31"/>
      <c r="D9" s="31"/>
      <c r="E9" s="31"/>
      <c r="F9" s="31"/>
      <c r="G9" s="44" t="s">
        <v>4</v>
      </c>
      <c r="H9" s="45"/>
      <c r="I9" s="77" t="s">
        <v>26</v>
      </c>
      <c r="J9" s="46"/>
      <c r="K9" s="80" t="s">
        <v>30</v>
      </c>
      <c r="L9" s="35"/>
      <c r="M9" s="14" t="s">
        <v>4</v>
      </c>
      <c r="N9" s="18"/>
    </row>
    <row r="10" spans="1:21" ht="19.5" thickBot="1" x14ac:dyDescent="0.35">
      <c r="A10" s="47"/>
      <c r="F10" s="48"/>
      <c r="G10" s="49" t="s">
        <v>4</v>
      </c>
      <c r="H10" s="76"/>
      <c r="J10" s="50"/>
      <c r="L10" s="48"/>
      <c r="M10" s="51"/>
      <c r="N10" s="18"/>
    </row>
    <row r="11" spans="1:21" ht="19.5" thickBot="1" x14ac:dyDescent="0.35">
      <c r="A11" s="52"/>
      <c r="B11" s="36"/>
      <c r="C11" s="36"/>
      <c r="D11" s="36"/>
      <c r="E11" s="36"/>
      <c r="F11" s="36"/>
      <c r="G11" s="53" t="s">
        <v>4</v>
      </c>
      <c r="H11" s="27"/>
      <c r="I11" s="54"/>
      <c r="J11" s="55"/>
      <c r="K11" s="56"/>
      <c r="L11" s="29"/>
      <c r="M11" s="30" t="s">
        <v>4</v>
      </c>
      <c r="N11" s="18"/>
    </row>
    <row r="12" spans="1:21" ht="76.5" thickBot="1" x14ac:dyDescent="0.35">
      <c r="A12" s="12" t="s">
        <v>20</v>
      </c>
      <c r="B12" s="31"/>
      <c r="C12" s="31"/>
      <c r="D12" s="31"/>
      <c r="E12" s="31"/>
      <c r="F12" s="31"/>
      <c r="G12" s="32" t="s">
        <v>5</v>
      </c>
      <c r="H12" s="75" t="s">
        <v>25</v>
      </c>
      <c r="I12" s="78" t="s">
        <v>27</v>
      </c>
      <c r="J12" s="56"/>
      <c r="K12" s="80" t="s">
        <v>31</v>
      </c>
      <c r="L12" s="35"/>
      <c r="M12" s="14" t="s">
        <v>5</v>
      </c>
      <c r="N12" s="18"/>
    </row>
    <row r="13" spans="1:21" ht="19.5" thickBot="1" x14ac:dyDescent="0.35">
      <c r="A13" s="24"/>
      <c r="B13" s="36"/>
      <c r="C13" s="36"/>
      <c r="D13" s="36"/>
      <c r="E13" s="36"/>
      <c r="F13" s="36"/>
      <c r="G13" s="57" t="s">
        <v>5</v>
      </c>
      <c r="H13" s="109"/>
      <c r="I13" s="58"/>
      <c r="J13" s="59"/>
      <c r="K13" s="60"/>
      <c r="L13" s="29"/>
      <c r="M13" s="30" t="s">
        <v>5</v>
      </c>
      <c r="N13" s="18"/>
    </row>
    <row r="14" spans="1:21" ht="31.5" thickBot="1" x14ac:dyDescent="0.35">
      <c r="A14" s="61" t="s">
        <v>21</v>
      </c>
      <c r="B14" s="1"/>
      <c r="C14" s="1"/>
      <c r="D14" s="1"/>
      <c r="E14" s="1"/>
      <c r="F14" s="1"/>
      <c r="G14" s="62" t="s">
        <v>6</v>
      </c>
      <c r="H14" s="75" t="s">
        <v>25</v>
      </c>
      <c r="I14" s="63"/>
      <c r="J14" s="64"/>
      <c r="K14" s="65"/>
      <c r="L14" s="66"/>
      <c r="M14" s="57" t="s">
        <v>6</v>
      </c>
      <c r="N14" s="18"/>
    </row>
    <row r="15" spans="1:21" x14ac:dyDescent="0.25">
      <c r="I15" s="22"/>
      <c r="M15" s="68"/>
      <c r="N15" s="18"/>
    </row>
    <row r="16" spans="1:21" ht="15.75" thickBot="1" x14ac:dyDescent="0.3">
      <c r="A16" s="68"/>
      <c r="B16" s="68"/>
      <c r="C16" s="68"/>
      <c r="D16" s="68"/>
      <c r="E16" s="68"/>
      <c r="F16" s="68"/>
      <c r="G16" s="69" t="s">
        <v>34</v>
      </c>
      <c r="H16" s="65"/>
      <c r="I16" s="65"/>
      <c r="J16" s="65"/>
      <c r="K16" s="66"/>
      <c r="L16" s="86"/>
      <c r="M16" s="2"/>
      <c r="N16" s="73"/>
      <c r="O16" s="73"/>
      <c r="P16" s="73"/>
      <c r="Q16" s="73"/>
      <c r="R16" s="73"/>
      <c r="S16" s="73"/>
      <c r="T16" s="73"/>
      <c r="U16" s="73"/>
    </row>
    <row r="17" spans="6:21" ht="45.75" thickBot="1" x14ac:dyDescent="0.3">
      <c r="F17" s="48"/>
      <c r="G17" s="88" t="s">
        <v>35</v>
      </c>
      <c r="H17" s="89" t="s">
        <v>46</v>
      </c>
      <c r="I17" s="103"/>
      <c r="J17" s="90"/>
      <c r="K17" s="90"/>
      <c r="L17" s="91"/>
      <c r="M17" s="102"/>
      <c r="N17" s="103"/>
      <c r="O17" s="104"/>
      <c r="P17" s="110"/>
      <c r="Q17" s="33"/>
      <c r="R17" s="33"/>
      <c r="S17" s="33"/>
      <c r="T17" s="33"/>
      <c r="U17" s="93"/>
    </row>
    <row r="18" spans="6:21" ht="15.75" thickBot="1" x14ac:dyDescent="0.3">
      <c r="G18" s="69"/>
      <c r="H18" s="65"/>
      <c r="I18" s="65"/>
      <c r="J18" s="65"/>
      <c r="K18" s="65"/>
      <c r="L18" s="65"/>
      <c r="M18" s="65"/>
      <c r="N18" s="65"/>
      <c r="O18" s="65"/>
      <c r="P18" s="68"/>
      <c r="Q18" s="68"/>
      <c r="R18" s="68"/>
      <c r="S18" s="68"/>
      <c r="T18" s="68"/>
      <c r="U18" s="68"/>
    </row>
    <row r="19" spans="6:21" ht="30.75" thickBot="1" x14ac:dyDescent="0.3">
      <c r="F19" s="48"/>
      <c r="G19" s="92" t="s">
        <v>36</v>
      </c>
      <c r="H19" s="33" t="s">
        <v>37</v>
      </c>
      <c r="I19" s="33"/>
      <c r="J19" s="71"/>
      <c r="K19" s="105"/>
      <c r="L19" s="106"/>
      <c r="M19" s="107"/>
      <c r="N19" s="107"/>
      <c r="O19" s="108"/>
      <c r="P19" s="18"/>
    </row>
    <row r="20" spans="6:21" x14ac:dyDescent="0.25">
      <c r="G20" s="87"/>
      <c r="H20" s="68"/>
      <c r="I20" s="68"/>
      <c r="J20" s="68"/>
      <c r="K20" s="68"/>
      <c r="L20" s="68"/>
      <c r="M20" s="68"/>
      <c r="N20" s="68"/>
      <c r="O20" s="68"/>
    </row>
    <row r="21" spans="6:21" ht="15.75" thickBot="1" x14ac:dyDescent="0.3">
      <c r="G21" s="94"/>
      <c r="H21" s="73"/>
      <c r="I21" s="73"/>
      <c r="J21" s="73"/>
      <c r="K21" s="73"/>
      <c r="L21" s="73"/>
      <c r="M21" s="73"/>
      <c r="N21" s="73"/>
      <c r="O21" s="73"/>
    </row>
    <row r="22" spans="6:21" ht="60.75" thickBot="1" x14ac:dyDescent="0.3">
      <c r="F22" s="48"/>
      <c r="G22" s="96" t="s">
        <v>38</v>
      </c>
      <c r="H22" s="112" t="s">
        <v>39</v>
      </c>
      <c r="I22" s="113"/>
      <c r="J22" s="113"/>
      <c r="K22" s="113"/>
      <c r="L22" s="113"/>
      <c r="M22" s="113"/>
      <c r="N22" s="113"/>
      <c r="O22" s="114"/>
      <c r="P22" s="18"/>
    </row>
    <row r="23" spans="6:21" ht="30.75" thickBot="1" x14ac:dyDescent="0.3">
      <c r="G23" s="97"/>
      <c r="H23" s="99" t="s">
        <v>43</v>
      </c>
      <c r="I23" s="98"/>
      <c r="J23" s="95"/>
      <c r="K23" s="95"/>
      <c r="L23" s="95"/>
      <c r="M23" s="95"/>
      <c r="N23" s="68"/>
      <c r="O23" s="68"/>
    </row>
    <row r="24" spans="6:21" ht="15.75" thickBot="1" x14ac:dyDescent="0.3">
      <c r="G24" s="94"/>
      <c r="H24" s="65"/>
      <c r="I24" s="73"/>
      <c r="J24" s="73"/>
      <c r="K24" s="73"/>
      <c r="L24" s="73"/>
      <c r="M24" s="73"/>
      <c r="N24" s="73"/>
      <c r="O24" s="73"/>
    </row>
    <row r="25" spans="6:21" ht="45.75" thickBot="1" x14ac:dyDescent="0.3">
      <c r="F25" s="48"/>
      <c r="G25" s="100" t="s">
        <v>40</v>
      </c>
      <c r="H25" s="112" t="s">
        <v>42</v>
      </c>
      <c r="I25" s="115"/>
      <c r="J25" s="115"/>
      <c r="K25" s="115"/>
      <c r="L25" s="115"/>
      <c r="M25" s="115"/>
      <c r="N25" s="115"/>
      <c r="O25" s="116"/>
      <c r="P25" s="18"/>
    </row>
    <row r="26" spans="6:21" ht="15.75" thickBot="1" x14ac:dyDescent="0.3">
      <c r="G26" s="69"/>
      <c r="H26" s="65"/>
      <c r="I26" s="65"/>
      <c r="J26" s="65"/>
      <c r="K26" s="65"/>
      <c r="L26" s="65"/>
      <c r="M26" s="65"/>
      <c r="N26" s="65"/>
      <c r="O26" s="65"/>
    </row>
    <row r="27" spans="6:21" ht="60.75" thickBot="1" x14ac:dyDescent="0.3">
      <c r="F27" s="48"/>
      <c r="G27" s="101" t="s">
        <v>41</v>
      </c>
      <c r="H27" s="89" t="s">
        <v>44</v>
      </c>
      <c r="I27" s="90"/>
      <c r="J27" s="90"/>
      <c r="K27" s="90"/>
      <c r="L27" s="117"/>
      <c r="M27" s="117"/>
      <c r="N27" s="117"/>
      <c r="O27" s="118"/>
      <c r="P27" s="18"/>
    </row>
    <row r="28" spans="6:21" x14ac:dyDescent="0.25">
      <c r="G28" s="87"/>
      <c r="H28" s="68"/>
      <c r="I28" s="68"/>
      <c r="J28" s="68"/>
      <c r="K28" s="68"/>
      <c r="L28" s="68"/>
      <c r="M28" s="68"/>
      <c r="N28" s="68"/>
      <c r="O28" s="68"/>
    </row>
    <row r="29" spans="6:21" x14ac:dyDescent="0.25">
      <c r="G29" s="67" t="s">
        <v>45</v>
      </c>
    </row>
  </sheetData>
  <mergeCells count="4">
    <mergeCell ref="G1:L1"/>
    <mergeCell ref="H22:O22"/>
    <mergeCell ref="H25:O25"/>
    <mergeCell ref="L27:O27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E15"/>
    </sheetView>
  </sheetViews>
  <sheetFormatPr defaultRowHeight="15" x14ac:dyDescent="0.25"/>
  <sheetData>
    <row r="1" spans="1:3" x14ac:dyDescent="0.25">
      <c r="A1">
        <f>54-29</f>
        <v>25</v>
      </c>
    </row>
    <row r="2" spans="1:3" x14ac:dyDescent="0.25">
      <c r="A2">
        <f>126-103</f>
        <v>23</v>
      </c>
    </row>
    <row r="3" spans="1:3" x14ac:dyDescent="0.25">
      <c r="A3">
        <f>167-140</f>
        <v>27</v>
      </c>
    </row>
    <row r="4" spans="1:3" x14ac:dyDescent="0.25">
      <c r="A4">
        <f>217-194</f>
        <v>23</v>
      </c>
    </row>
    <row r="5" spans="1:3" x14ac:dyDescent="0.25">
      <c r="A5">
        <f>242-224</f>
        <v>18</v>
      </c>
    </row>
    <row r="6" spans="1:3" x14ac:dyDescent="0.25">
      <c r="A6">
        <f>271-250</f>
        <v>21</v>
      </c>
    </row>
    <row r="7" spans="1:3" x14ac:dyDescent="0.25">
      <c r="A7">
        <f>559-432</f>
        <v>127</v>
      </c>
    </row>
    <row r="8" spans="1:3" x14ac:dyDescent="0.25">
      <c r="A8">
        <f>656-627</f>
        <v>29</v>
      </c>
    </row>
    <row r="9" spans="1:3" x14ac:dyDescent="0.25">
      <c r="A9">
        <f>692-679</f>
        <v>13</v>
      </c>
    </row>
    <row r="10" spans="1:3" x14ac:dyDescent="0.25">
      <c r="A10">
        <f>755-721</f>
        <v>34</v>
      </c>
    </row>
    <row r="11" spans="1:3" x14ac:dyDescent="0.25">
      <c r="A11">
        <f>792-763</f>
        <v>29</v>
      </c>
    </row>
    <row r="12" spans="1:3" x14ac:dyDescent="0.25">
      <c r="A12">
        <f>898-864</f>
        <v>34</v>
      </c>
    </row>
    <row r="13" spans="1:3" x14ac:dyDescent="0.25">
      <c r="A13">
        <f>1134-1109</f>
        <v>25</v>
      </c>
    </row>
    <row r="14" spans="1:3" x14ac:dyDescent="0.25">
      <c r="A14">
        <f>SUM(A1:A13)</f>
        <v>428</v>
      </c>
      <c r="B14">
        <f>A14/2</f>
        <v>214</v>
      </c>
      <c r="C14" t="s">
        <v>13</v>
      </c>
    </row>
    <row r="15" spans="1:3" x14ac:dyDescent="0.25">
      <c r="B15">
        <f>A14/4</f>
        <v>107</v>
      </c>
      <c r="C15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Gesamt WochenstundenplanWS13</vt:lpstr>
      <vt:lpstr>Munka2</vt:lpstr>
      <vt:lpstr>Munka3</vt:lpstr>
    </vt:vector>
  </TitlesOfParts>
  <Company>Budapesti Corvinus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Vadasz Eszter</dc:creator>
  <cp:lastModifiedBy>Tunde Bokor</cp:lastModifiedBy>
  <cp:lastPrinted>2014-07-03T11:56:12Z</cp:lastPrinted>
  <dcterms:created xsi:type="dcterms:W3CDTF">2013-03-25T12:35:44Z</dcterms:created>
  <dcterms:modified xsi:type="dcterms:W3CDTF">2015-01-30T09:39:32Z</dcterms:modified>
</cp:coreProperties>
</file>